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comments1.xml" ContentType="application/vnd.openxmlformats-officedocument.spreadsheetml.comments+xml"/>
  <Default Extension="vml" ContentType="application/vnd.openxmlformats-officedocument.vmlDrawing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3550" windowHeight="1243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uos</author>
  </authors>
  <commentList>
    <comment ref="I15" authorId="0">
      <text>
        <r>
          <rPr>
            <sz val="9"/>
            <rFont val="宋体"/>
            <family val="2"/>
            <charset val="134"/>
          </rPr>
          <t xml:space="preserve">原来是4.52分
</t>
        </r>
      </text>
    </comment>
    <comment ref="D21" authorId="0">
      <text>
        <r>
          <rPr>
            <sz val="9"/>
            <rFont val="宋体"/>
            <family val="2"/>
            <charset val="134"/>
          </rPr>
          <t xml:space="preserve">做了简单的表述调整
</t>
        </r>
      </text>
    </comment>
  </commentList>
</comments>
</file>

<file path=xl/sharedStrings.xml><?xml version="1.0" encoding="utf-8"?>
<sst xmlns="http://schemas.openxmlformats.org/spreadsheetml/2006/main" count="88" uniqueCount="71">
  <si>
    <t xml:space="preserve">    项目支出绩效自评表</t>
  </si>
  <si>
    <t>（2024年度）</t>
  </si>
  <si>
    <t>项目名称</t>
  </si>
  <si>
    <t>北京市住房和城乡建设领域人员资格考核工作</t>
  </si>
  <si>
    <t>主管部门</t>
  </si>
  <si>
    <t>北京市住房和城乡建设委员会</t>
  </si>
  <si>
    <t>实施单位</t>
  </si>
  <si>
    <t>北京市建筑业执业资格注册中心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</si>
  <si>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</si>
  <si>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</si>
  <si>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</si>
  <si>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</si>
  <si>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</si>
  <si>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</si>
  <si>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</si>
  <si>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</si>
  <si>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</si>
  <si>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</si>
  <si>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</si>
  <si>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</si>
  <si>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</si>
  <si>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</si>
  <si>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</si>
  <si>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完成修订特作作业考试大纲和题库工作，组织安管人员、特种作业人员、房地产估价师三类考试工作。预计安管人员约8万人次，特种作业理论考试0.3341万人次，特种作业实操考试0.2736万人次，房地产估价师约0.16万人次。</t>
  </si>
  <si>
    <t>完成修订特作作业考试大纲和题库工作，组织安管人员、特种作业人员、房地产估价师三类考试工作。实际完成安管人员约7.633万人次，特种作业理论考试0.3317万人次，特种作业实操考试0.2699万人次，房地产估价师约0.1445万人次。通过本项目的实施，提高了我市建筑业从业人员安全生产知识水平和操作技能水平，促进了我市建筑业健康规范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</si>
  <si>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</si>
  <si>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</si>
  <si>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</si>
  <si>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</si>
  <si>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</si>
  <si>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</si>
  <si>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</si>
  <si>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</si>
  <si>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</si>
  <si>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</si>
  <si>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≤404.632875万元</t>
  </si>
  <si>
    <t>374.49345万元</t>
  </si>
  <si>
    <t>报名人数减少，今后加强研判。</t>
  </si>
  <si>
    <t>产出指标</t>
  </si>
  <si>
    <t>数量指标</t>
  </si>
  <si>
    <t>特种作业人员考核</t>
  </si>
  <si>
    <t>≥3341人数</t>
  </si>
  <si>
    <t>3317人数</t>
  </si>
  <si>
    <t>房地产估价师考核</t>
  </si>
  <si>
    <t>≥1600人数</t>
  </si>
  <si>
    <t>1445人数</t>
  </si>
  <si>
    <t>安管人员考核</t>
  </si>
  <si>
    <t>≥80000人数</t>
  </si>
  <si>
    <t>76330人数</t>
  </si>
  <si>
    <t>质量指标</t>
  </si>
  <si>
    <t>考试人员合格率</t>
  </si>
  <si>
    <t>≥60%</t>
  </si>
  <si>
    <t>时效指标</t>
  </si>
  <si>
    <t>考试工作完成时间</t>
  </si>
  <si>
    <t>≤12月</t>
  </si>
  <si>
    <t>12月</t>
  </si>
  <si>
    <t>政采时间</t>
  </si>
  <si>
    <t>≤4月</t>
  </si>
  <si>
    <t>3月</t>
  </si>
  <si>
    <t>开始考试时间</t>
  </si>
  <si>
    <t>≤5月</t>
  </si>
  <si>
    <t>效益指标</t>
  </si>
  <si>
    <t>社会效益指标</t>
  </si>
  <si>
    <t>顺利完成北京市住房和城乡建设领域人员资格考核工作，提高从业人员安全生产知识水平和操作技能水平，保障建筑施工安全</t>
  </si>
  <si>
    <t>优</t>
  </si>
  <si>
    <t>满足企业施工现场和招投标需求</t>
  </si>
  <si>
    <t>满意度指标</t>
  </si>
  <si>
    <t>服务对象满意度指标</t>
  </si>
  <si>
    <t>参加考试人员满意度</t>
  </si>
  <si>
    <t>≥80%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</si>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</sst>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8" formatCode="0.00_ "/>
    <numFmt numFmtId="42" formatCode="_ &quot;￥&quot;* #,##0_ ;_ &quot;￥&quot;* \-#,##0_ ;_ &quot;￥&quot;* &quot;-&quot;_ ;_ @_ "/>
  </numFmts>
  <fonts count="26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sz val="9"/>
      <name val="宋体"/>
      <family val="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7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7" fillId="7" borderId="0">
      <alignment/>
      <protection/>
    </xf>
    <xf numFmtId="0" fontId="0" fillId="8" borderId="0">
      <alignment/>
      <protection/>
    </xf>
    <xf numFmtId="0" fontId="13" fillId="0" borderId="1">
      <alignment/>
      <protection/>
    </xf>
    <xf numFmtId="0" fontId="20" fillId="0" borderId="0">
      <alignment/>
      <protection/>
    </xf>
    <xf numFmtId="0" fontId="12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6" fillId="0" borderId="3">
      <alignment/>
      <protection/>
    </xf>
    <xf numFmtId="42" fontId="0" fillId="0" borderId="0">
      <alignment/>
      <protection/>
    </xf>
    <xf numFmtId="0" fontId="7" fillId="9" borderId="0">
      <alignment/>
      <protection/>
    </xf>
    <xf numFmtId="0" fontId="17" fillId="0" borderId="0">
      <alignment/>
      <protection/>
    </xf>
    <xf numFmtId="0" fontId="0" fillId="10" borderId="0">
      <alignment/>
      <protection/>
    </xf>
    <xf numFmtId="0" fontId="7" fillId="11" borderId="0">
      <alignment/>
      <protection/>
    </xf>
    <xf numFmtId="0" fontId="18" fillId="0" borderId="3">
      <alignment/>
      <protection/>
    </xf>
    <xf numFmtId="0" fontId="14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21" fillId="14" borderId="4">
      <alignment/>
      <protection/>
    </xf>
    <xf numFmtId="0" fontId="22" fillId="0" borderId="0">
      <alignment/>
      <protection/>
    </xf>
    <xf numFmtId="41" fontId="0" fillId="0" borderId="0">
      <alignment/>
      <protection/>
    </xf>
    <xf numFmtId="0" fontId="7" fillId="15" borderId="0">
      <alignment/>
      <protection/>
    </xf>
    <xf numFmtId="0" fontId="0" fillId="16" borderId="0">
      <alignment/>
      <protection/>
    </xf>
    <xf numFmtId="0" fontId="7" fillId="17" borderId="0">
      <alignment/>
      <protection/>
    </xf>
    <xf numFmtId="0" fontId="19" fillId="18" borderId="4">
      <alignment/>
      <protection/>
    </xf>
    <xf numFmtId="0" fontId="24" fillId="14" borderId="5">
      <alignment/>
      <protection/>
    </xf>
    <xf numFmtId="0" fontId="23" fillId="19" borderId="6">
      <alignment/>
      <protection/>
    </xf>
    <xf numFmtId="0" fontId="15" fillId="0" borderId="7">
      <alignment/>
      <protection/>
    </xf>
    <xf numFmtId="0" fontId="7" fillId="20" borderId="0">
      <alignment/>
      <protection/>
    </xf>
    <xf numFmtId="0" fontId="7" fillId="21" borderId="0">
      <alignment/>
      <protection/>
    </xf>
    <xf numFmtId="0" fontId="0" fillId="22" borderId="8">
      <alignment/>
      <protection/>
    </xf>
    <xf numFmtId="0" fontId="11" fillId="0" borderId="0">
      <alignment/>
      <protection/>
    </xf>
    <xf numFmtId="0" fontId="10" fillId="23" borderId="0">
      <alignment/>
      <protection/>
    </xf>
    <xf numFmtId="0" fontId="13" fillId="0" borderId="0">
      <alignment/>
      <protection/>
    </xf>
    <xf numFmtId="0" fontId="7" fillId="24" borderId="0">
      <alignment/>
      <protection/>
    </xf>
    <xf numFmtId="0" fontId="9" fillId="25" borderId="0">
      <alignment/>
      <protection/>
    </xf>
    <xf numFmtId="0" fontId="0" fillId="26" borderId="0">
      <alignment/>
      <protection/>
    </xf>
    <xf numFmtId="0" fontId="8" fillId="27" borderId="0">
      <alignment/>
      <protection/>
    </xf>
    <xf numFmtId="0" fontId="7" fillId="28" borderId="0">
      <alignment/>
      <protection/>
    </xf>
    <xf numFmtId="0" fontId="0" fillId="29" borderId="0">
      <alignment/>
      <protection/>
    </xf>
    <xf numFmtId="0" fontId="7" fillId="30" borderId="0">
      <alignment/>
      <protection/>
    </xf>
    <xf numFmtId="0" fontId="0" fillId="31" borderId="0">
      <alignment/>
      <protection/>
    </xf>
    <xf numFmtId="0" fontId="7" fillId="32" borderId="0">
      <alignment/>
      <protection/>
    </xf>
  </cellStyleXfs>
  <cellXfs count="38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3" fillId="0" borderId="9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7" fontId="3" fillId="0" borderId="9" xfId="0" applyNumberFormat="1" applyFont="1" applyBorder="1" applyAlignment="1" applyProtection="1">
      <alignment horizontal="right" vertical="center" wrapText="1"/>
      <protection locked="0"/>
    </xf>
    <xf numFmtId="178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0" fontId="4" fillId="0" borderId="9" xfId="0" applyFont="1" applyFill="1" applyBorder="1" applyAlignment="1" applyProtection="1">
      <alignment horizontal="justify" vertical="center" wrapText="1"/>
      <protection locked="0"/>
    </xf>
    <xf numFmtId="0" fontId="6" fillId="0" borderId="11" xfId="0" applyFont="1" applyFill="1" applyBorder="1" applyAlignment="1" applyProtection="1">
      <alignment/>
      <protection locked="0"/>
    </xf>
    <xf numFmtId="176" fontId="3" fillId="0" borderId="9" xfId="0" applyNumberFormat="1" applyFont="1" applyBorder="1" applyAlignment="1" applyProtection="1">
      <alignment horizontal="center" vertical="center" wrapText="1"/>
      <protection locked="0"/>
    </xf>
    <xf numFmtId="10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>
      <alignment horizontal="left"/>
    </xf>
    <xf numFmtId="0" fontId="0" fillId="0" borderId="10" xfId="0" applyBorder="1" applyAlignment="1">
      <alignment horizontal="left"/>
    </xf>
    <xf numFmtId="9" fontId="3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Fill="1" applyBorder="1" applyAlignment="1" applyProtection="1">
      <alignment/>
      <protection locked="0"/>
    </xf>
    <xf numFmtId="176" fontId="3" fillId="0" borderId="9" xfId="0" applyNumberFormat="1" applyFont="1" applyFill="1" applyBorder="1" applyAlignment="1" applyProtection="1">
      <alignment horizontal="center" vertical="center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vmlDrawing" Target="../drawings/vmlDrawing1.vml" /><Relationship Id="rId1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f4258582-59b3-4a29-8aa6-c91045208d14}">
  <sheetPr>
    <pageSetUpPr fitToPage="1"/>
  </sheetPr>
  <dimension ref="A1:K24"/>
  <sheetViews>
    <sheetView tabSelected="1" zoomScale="85" zoomScaleNormal="85" workbookViewId="0" topLeftCell="A1">
      <selection pane="topLeft" activeCell="E32" sqref="E32"/>
    </sheetView>
  </sheetViews>
  <sheetFormatPr defaultColWidth="8.905" defaultRowHeight="13.5"/>
  <cols>
    <col min="1" max="1" width="8.875" style="1" customWidth="1"/>
    <col min="2" max="3" width="14" style="1" customWidth="1"/>
    <col min="4" max="4" width="10.5" style="1" customWidth="1"/>
    <col min="5" max="5" width="12.875" style="1" customWidth="1"/>
    <col min="6" max="7" width="14.5" style="1" customWidth="1"/>
    <col min="8" max="9" width="16.75" style="1" customWidth="1"/>
    <col min="10" max="11" width="14.125" style="1" customWidth="1"/>
    <col min="12" max="16384" width="8.875" style="1" customWidth="1"/>
  </cols>
  <sheetData>
    <row r="1" spans="1:11" ht="18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.9" customHeight="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pans="1:11" ht="15.9" customHeight="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pans="1:11" ht="24" customHeight="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pans="1:11" ht="15.9" customHeight="1">
      <c r="A6" s="9"/>
      <c r="B6" s="10"/>
      <c r="C6" s="11" t="s">
        <v>15</v>
      </c>
      <c r="D6" s="6"/>
      <c r="E6" s="25">
        <v>464.14999999999998</v>
      </c>
      <c r="F6" s="25">
        <v>404.63287500000001</v>
      </c>
      <c r="G6" s="25">
        <v>374.49345</v>
      </c>
      <c r="H6" s="26">
        <v>10</v>
      </c>
      <c r="I6" s="31">
        <f>G6/F6</f>
        <v>0.92551414661994524</v>
      </c>
      <c r="J6" s="6"/>
      <c r="K6" s="30">
        <f>H6*I6</f>
        <v>9.2551414661994524</v>
      </c>
    </row>
    <row r="7" spans="1:11" ht="16" customHeight="1">
      <c r="A7" s="9"/>
      <c r="B7" s="10"/>
      <c r="C7" s="5" t="s">
        <v>16</v>
      </c>
      <c r="D7" s="6"/>
      <c r="E7" s="25">
        <v>464.14999999999998</v>
      </c>
      <c r="F7" s="25">
        <v>404.63287500000001</v>
      </c>
      <c r="G7" s="25">
        <v>374.49345</v>
      </c>
      <c r="H7" s="5" t="s">
        <v>17</v>
      </c>
      <c r="I7" s="5" t="s">
        <v>17</v>
      </c>
      <c r="J7" s="6"/>
      <c r="K7" s="5" t="s">
        <v>17</v>
      </c>
    </row>
    <row r="8" spans="1:11" ht="13.5">
      <c r="A8" s="9"/>
      <c r="B8" s="10"/>
      <c r="C8" s="12" t="s">
        <v>18</v>
      </c>
      <c r="D8" s="6"/>
      <c r="E8" s="25">
        <v>0</v>
      </c>
      <c r="F8" s="25">
        <v>0</v>
      </c>
      <c r="G8" s="25">
        <v>0</v>
      </c>
      <c r="H8" s="5" t="s">
        <v>17</v>
      </c>
      <c r="I8" s="5" t="s">
        <v>17</v>
      </c>
      <c r="J8" s="6"/>
      <c r="K8" s="5" t="s">
        <v>17</v>
      </c>
    </row>
    <row r="9" spans="1:11" ht="15.9" customHeight="1">
      <c r="A9" s="13"/>
      <c r="B9" s="14"/>
      <c r="C9" s="12" t="s">
        <v>19</v>
      </c>
      <c r="D9" s="6"/>
      <c r="E9" s="25">
        <v>0</v>
      </c>
      <c r="F9" s="25">
        <v>0</v>
      </c>
      <c r="G9" s="25">
        <v>0</v>
      </c>
      <c r="H9" s="5" t="s">
        <v>17</v>
      </c>
      <c r="I9" s="5" t="s">
        <v>17</v>
      </c>
      <c r="J9" s="6"/>
      <c r="K9" s="5" t="s">
        <v>17</v>
      </c>
    </row>
    <row r="10" spans="1:11" ht="15.9" customHeight="1">
      <c r="A10" s="15" t="s">
        <v>20</v>
      </c>
      <c r="B10" s="15" t="s">
        <v>21</v>
      </c>
      <c r="C10" s="16"/>
      <c r="D10" s="16"/>
      <c r="E10" s="16"/>
      <c r="F10" s="27"/>
      <c r="G10" s="5" t="s">
        <v>22</v>
      </c>
      <c r="H10" s="7"/>
      <c r="I10" s="7"/>
      <c r="J10" s="7"/>
      <c r="K10" s="6"/>
    </row>
    <row r="11" spans="1:11" ht="87" customHeight="1">
      <c r="A11" s="17"/>
      <c r="B11" s="18" t="s">
        <v>23</v>
      </c>
      <c r="C11" s="16"/>
      <c r="D11" s="16"/>
      <c r="E11" s="16"/>
      <c r="F11" s="27"/>
      <c r="G11" s="28" t="s">
        <v>24</v>
      </c>
      <c r="H11" s="29"/>
      <c r="I11" s="29"/>
      <c r="J11" s="29"/>
      <c r="K11" s="36"/>
    </row>
    <row r="12" spans="1:11" ht="30" customHeight="1">
      <c r="A12" s="19" t="s">
        <v>25</v>
      </c>
      <c r="B12" s="15" t="s">
        <v>26</v>
      </c>
      <c r="C12" s="15" t="s">
        <v>27</v>
      </c>
      <c r="D12" s="15" t="s">
        <v>28</v>
      </c>
      <c r="E12" s="27"/>
      <c r="F12" s="1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spans="1:11" ht="30" customHeight="1">
      <c r="A13" s="20"/>
      <c r="B13" s="21" t="s">
        <v>32</v>
      </c>
      <c r="C13" s="21" t="s">
        <v>33</v>
      </c>
      <c r="D13" s="21" t="s">
        <v>34</v>
      </c>
      <c r="E13" s="27"/>
      <c r="F13" s="15" t="s">
        <v>35</v>
      </c>
      <c r="G13" s="5" t="s">
        <v>36</v>
      </c>
      <c r="H13" s="30">
        <v>10</v>
      </c>
      <c r="I13" s="30">
        <v>10</v>
      </c>
      <c r="J13" s="5" t="s">
        <v>37</v>
      </c>
      <c r="K13" s="6"/>
    </row>
    <row r="14" spans="1:11" ht="30" customHeight="1">
      <c r="A14" s="20"/>
      <c r="B14" s="21" t="s">
        <v>38</v>
      </c>
      <c r="C14" s="21" t="s">
        <v>39</v>
      </c>
      <c r="D14" s="21" t="s">
        <v>40</v>
      </c>
      <c r="E14" s="27"/>
      <c r="F14" s="15" t="s">
        <v>41</v>
      </c>
      <c r="G14" s="5" t="s">
        <v>42</v>
      </c>
      <c r="H14" s="30">
        <v>10</v>
      </c>
      <c r="I14" s="30">
        <v>9.9299999999999997</v>
      </c>
      <c r="J14" s="5" t="s">
        <v>37</v>
      </c>
      <c r="K14" s="6"/>
    </row>
    <row r="15" spans="1:11" ht="30" customHeight="1">
      <c r="A15" s="20"/>
      <c r="B15" s="20"/>
      <c r="C15" s="20"/>
      <c r="D15" s="21" t="s">
        <v>43</v>
      </c>
      <c r="E15" s="27"/>
      <c r="F15" s="15" t="s">
        <v>44</v>
      </c>
      <c r="G15" s="5" t="s">
        <v>45</v>
      </c>
      <c r="H15" s="30">
        <v>5</v>
      </c>
      <c r="I15" s="37">
        <v>4.5499999999999998</v>
      </c>
      <c r="J15" s="5" t="s">
        <v>37</v>
      </c>
      <c r="K15" s="6"/>
    </row>
    <row r="16" spans="1:11" ht="30" customHeight="1">
      <c r="A16" s="20"/>
      <c r="B16" s="20"/>
      <c r="C16" s="17"/>
      <c r="D16" s="21" t="s">
        <v>46</v>
      </c>
      <c r="E16" s="27"/>
      <c r="F16" s="15" t="s">
        <v>47</v>
      </c>
      <c r="G16" s="5" t="s">
        <v>48</v>
      </c>
      <c r="H16" s="30">
        <v>15</v>
      </c>
      <c r="I16" s="30">
        <v>14.31</v>
      </c>
      <c r="J16" s="5" t="s">
        <v>37</v>
      </c>
      <c r="K16" s="6"/>
    </row>
    <row r="17" spans="1:11" ht="30" customHeight="1">
      <c r="A17" s="20"/>
      <c r="B17" s="20"/>
      <c r="C17" s="21" t="s">
        <v>49</v>
      </c>
      <c r="D17" s="21" t="s">
        <v>50</v>
      </c>
      <c r="E17" s="27"/>
      <c r="F17" s="15" t="s">
        <v>51</v>
      </c>
      <c r="G17" s="31">
        <v>0.69330000000000003</v>
      </c>
      <c r="H17" s="30">
        <v>10</v>
      </c>
      <c r="I17" s="30">
        <v>10</v>
      </c>
      <c r="J17" s="5"/>
      <c r="K17" s="6"/>
    </row>
    <row r="18" spans="1:11" ht="30" customHeight="1">
      <c r="A18" s="20"/>
      <c r="B18" s="20"/>
      <c r="C18" s="21" t="s">
        <v>52</v>
      </c>
      <c r="D18" s="21" t="s">
        <v>53</v>
      </c>
      <c r="E18" s="27"/>
      <c r="F18" s="15" t="s">
        <v>54</v>
      </c>
      <c r="G18" s="5" t="s">
        <v>55</v>
      </c>
      <c r="H18" s="30">
        <v>5</v>
      </c>
      <c r="I18" s="30">
        <v>5</v>
      </c>
      <c r="J18" s="5"/>
      <c r="K18" s="6"/>
    </row>
    <row r="19" spans="1:11" ht="30" customHeight="1">
      <c r="A19" s="20"/>
      <c r="B19" s="20"/>
      <c r="C19" s="20"/>
      <c r="D19" s="21" t="s">
        <v>56</v>
      </c>
      <c r="E19" s="27"/>
      <c r="F19" s="15" t="s">
        <v>57</v>
      </c>
      <c r="G19" s="5" t="s">
        <v>58</v>
      </c>
      <c r="H19" s="30">
        <v>5</v>
      </c>
      <c r="I19" s="30">
        <v>5</v>
      </c>
      <c r="J19" s="5"/>
      <c r="K19" s="6"/>
    </row>
    <row r="20" spans="1:11" ht="30" customHeight="1">
      <c r="A20" s="20"/>
      <c r="B20" s="17"/>
      <c r="C20" s="17"/>
      <c r="D20" s="21" t="s">
        <v>59</v>
      </c>
      <c r="E20" s="27"/>
      <c r="F20" s="15" t="s">
        <v>60</v>
      </c>
      <c r="G20" s="5" t="s">
        <v>58</v>
      </c>
      <c r="H20" s="30">
        <v>5</v>
      </c>
      <c r="I20" s="30">
        <v>5</v>
      </c>
      <c r="J20" s="5"/>
      <c r="K20" s="6"/>
    </row>
    <row r="21" spans="1:11" ht="93" customHeight="1">
      <c r="A21" s="20"/>
      <c r="B21" s="21" t="s">
        <v>61</v>
      </c>
      <c r="C21" s="21" t="s">
        <v>62</v>
      </c>
      <c r="D21" s="22" t="s">
        <v>63</v>
      </c>
      <c r="E21" s="32"/>
      <c r="F21" s="15" t="s">
        <v>64</v>
      </c>
      <c r="G21" s="5" t="s">
        <v>64</v>
      </c>
      <c r="H21" s="30">
        <v>10</v>
      </c>
      <c r="I21" s="30">
        <v>10</v>
      </c>
      <c r="J21" s="5"/>
      <c r="K21" s="6"/>
    </row>
    <row r="22" spans="1:11" ht="30" customHeight="1">
      <c r="A22" s="20"/>
      <c r="B22" s="17"/>
      <c r="C22" s="17"/>
      <c r="D22" s="23" t="s">
        <v>65</v>
      </c>
      <c r="E22" s="33"/>
      <c r="F22" s="15" t="s">
        <v>64</v>
      </c>
      <c r="G22" s="5" t="s">
        <v>64</v>
      </c>
      <c r="H22" s="30">
        <v>5</v>
      </c>
      <c r="I22" s="30">
        <v>5</v>
      </c>
      <c r="J22" s="5"/>
      <c r="K22" s="6"/>
    </row>
    <row r="23" spans="1:11" ht="30" customHeight="1">
      <c r="A23" s="20"/>
      <c r="B23" s="21" t="s">
        <v>66</v>
      </c>
      <c r="C23" s="21" t="s">
        <v>67</v>
      </c>
      <c r="D23" s="23" t="s">
        <v>68</v>
      </c>
      <c r="E23" s="33"/>
      <c r="F23" s="15" t="s">
        <v>69</v>
      </c>
      <c r="G23" s="34">
        <v>0.84999999999999998</v>
      </c>
      <c r="H23" s="30">
        <v>10</v>
      </c>
      <c r="I23" s="30">
        <v>10</v>
      </c>
      <c r="J23" s="5"/>
      <c r="K23" s="6"/>
    </row>
    <row r="24" spans="1:11" ht="15.9" customHeight="1">
      <c r="A24" s="24" t="s">
        <v>70</v>
      </c>
      <c r="B24" s="7"/>
      <c r="C24" s="7"/>
      <c r="D24" s="7"/>
      <c r="E24" s="7"/>
      <c r="F24" s="7"/>
      <c r="G24" s="6"/>
      <c r="H24" s="35">
        <f>SUM(H13:H23,H6)</f>
        <v>100</v>
      </c>
      <c r="I24" s="35">
        <f>SUM(I13:I23)+K6</f>
        <v>98.045141466199439</v>
      </c>
      <c r="J24" s="5"/>
      <c r="K24" s="6"/>
    </row>
  </sheetData>
  <sheetProtection formatCells="0" insertColumns="0" insertRows="0" deleteColumns="0" deleteRows="0" autoFilter="0"/>
  <mergeCells count="55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10:A11"/>
    <mergeCell ref="A12:A23"/>
    <mergeCell ref="B14:B20"/>
    <mergeCell ref="B21:B22"/>
    <mergeCell ref="C14:C16"/>
    <mergeCell ref="C18:C20"/>
    <mergeCell ref="C21:C22"/>
    <mergeCell ref="A5:B9"/>
  </mergeCells>
  <printOptions horizontalCentered="1" verticalCentered="1"/>
  <pageMargins left="0" right="0" top="0.196527777777778" bottom="0" header="0.298611111111111" footer="0.298611111111111"/>
  <pageSetup orientation="landscape" paperSize="9" scale="7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a08efdd1-9dca-44d3-a1cc-84c1aa3d666c}">
  <dimension ref="A1"/>
  <sheetViews>
    <sheetView workbookViewId="0" topLeftCell="A1">
      <selection pane="topLeft" activeCell="A1" sqref="A1"/>
    </sheetView>
  </sheetViews>
  <sheetFormatPr defaultColWidth="9.005" defaultRowHeight="13.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2025-03-28T21:09:00Z</dcterms:created>
  <dcterms:modified xsi:type="dcterms:W3CDTF">2025-06-10T18:24:09Z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A2DCE0DC306843D5AEBBD5921B3D436F_13</vt:lpwstr>
  </property>
  <property fmtid="{D5CDD505-2E9C-101B-9397-08002B2CF9AE}" pid="3" name="KSOProductBuildVer">
    <vt:lpwstr>2052-11.8.2.9980</vt:lpwstr>
  </property>
</Properties>
</file>